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1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2" i="15" l="1"/>
  <c r="L168" i="15"/>
  <c r="L175" i="15"/>
  <c r="L174" i="15"/>
  <c r="L173" i="15"/>
  <c r="L171" i="15"/>
  <c r="L170" i="15"/>
  <c r="L169" i="15"/>
  <c r="L177" i="15"/>
  <c r="L178" i="15"/>
  <c r="L179" i="15"/>
  <c r="L180" i="15"/>
  <c r="L176" i="15" l="1"/>
  <c r="L167" i="15"/>
  <c r="L166" i="15"/>
  <c r="L165" i="15"/>
  <c r="L236" i="15" l="1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198" i="15" l="1"/>
  <c r="L197" i="15"/>
  <c r="L196" i="15"/>
  <c r="L195" i="15"/>
  <c r="L194" i="15"/>
  <c r="L193" i="15"/>
  <c r="L192" i="15"/>
  <c r="L191" i="15"/>
  <c r="L160" i="15" l="1"/>
  <c r="L159" i="15"/>
  <c r="L158" i="15"/>
  <c r="L157" i="15"/>
  <c r="L156" i="15"/>
  <c r="L155" i="15"/>
  <c r="L154" i="15"/>
  <c r="L190" i="15" l="1"/>
  <c r="L189" i="15"/>
  <c r="L188" i="15"/>
  <c r="L187" i="15"/>
  <c r="L186" i="15"/>
  <c r="L185" i="15"/>
  <c r="L184" i="15"/>
  <c r="L183" i="15"/>
  <c r="L182" i="15"/>
  <c r="L181" i="15"/>
  <c r="L164" i="15"/>
  <c r="L163" i="15"/>
  <c r="L162" i="15"/>
  <c r="L161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99" i="15"/>
  <c r="L200" i="15"/>
  <c r="L201" i="15"/>
  <c r="L202" i="15"/>
  <c r="L203" i="15"/>
  <c r="L141" i="15" l="1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<sst xmlns="http://schemas.openxmlformats.org/spreadsheetml/2006/main" count="2053" uniqueCount="1191">
  <si>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</si>
  <si>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</si>
  <si>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</si>
  <si>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</si>
  <si>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</si>
  <si>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</si>
  <si>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</si>
  <si>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</si>
  <si>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</si>
  <si>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</si>
  <si>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</si>
  <si>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</si>
  <si>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</si>
  <si>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</si>
  <si>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</si>
  <si>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</si>
  <si>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</si>
  <si>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</si>
  <si>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</si>
  <si>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</si>
  <si>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</si>
  <si>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</si>
  <si>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</si>
  <si>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</si>
  <si>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</si>
  <si>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</si>
  <si>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</si>
  <si>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</si>
  <si>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</si>
  <si>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</si>
  <si>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</si>
  <si>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</si>
  <si>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</si>
  <si>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</si>
  <si>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</si>
  <si>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</si>
  <si>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</si>
  <si>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</si>
  <si>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</si>
  <si>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</si>
  <si>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</si>
  <si>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</si>
  <si>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</si>
  <si>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</si>
  <si>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</si>
  <si>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</si>
  <si>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</si>
  <si>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</si>
  <si>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</si>
  <si>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</si>
  <si>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</si>
  <si>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</si>
  <si>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</si>
  <si>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</si>
  <si>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</si>
  <si>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</si>
  <si>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</si>
  <si>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</si>
  <si>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</si>
  <si>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</si>
  <si>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</si>
  <si>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</si>
  <si>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</si>
  <si>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</si>
  <si>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</si>
  <si>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</si>
  <si>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</si>
  <si>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</si>
  <si>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</si>
  <si>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</si>
  <si>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</si>
  <si>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</si>
  <si>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</si>
  <si>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</si>
  <si>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</si>
  <si>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</si>
  <si>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</si>
  <si>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</si>
  <si>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</si>
  <si>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</si>
  <si>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</si>
  <si>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</si>
  <si>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</si>
  <si>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</si>
  <si>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</si>
  <si>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</si>
  <si>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</si>
  <si>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</si>
  <si>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</si>
  <si>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</si>
  <si>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</si>
  <si>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</si>
  <si>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</si>
  <si>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</si>
  <si>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</si>
  <si>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</si>
  <si>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</si>
  <si>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</si>
  <si>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</si>
  <si>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</si>
  <si>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</si>
  <si>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</si>
  <si>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</si>
  <si>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</si>
  <si>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</si>
  <si>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</si>
  <si>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</si>
  <si>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</si>
  <si>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</si>
  <si>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</si>
  <si>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</si>
  <si>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</si>
  <si>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</si>
  <si>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</si>
  <si>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</si>
  <si>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</si>
  <si>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</si>
  <si>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</si>
  <si>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</si>
  <si>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</si>
  <si>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</si>
  <si>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</si>
  <si>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</si>
  <si>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</si>
  <si>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</si>
  <si>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</si>
  <si>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</si>
  <si>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</si>
  <si>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</si>
  <si>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</si>
  <si>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</si>
  <si>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</si>
  <si>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</si>
  <si>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</si>
  <si>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</si>
  <si>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</si>
  <si>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</si>
  <si>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</si>
  <si>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</si>
  <si>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</si>
  <si>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</si>
  <si>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</si>
  <si>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</si>
  <si>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</si>
  <si>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</si>
  <si>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</si>
  <si>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</si>
  <si>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</si>
  <si>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</si>
  <si>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</si>
  <si>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</si>
  <si>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</si>
  <si>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</si>
  <si>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</si>
  <si>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</si>
  <si>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</si>
  <si>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</si>
  <si>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</si>
  <si>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</si>
  <si>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</si>
  <si>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</si>
  <si>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</si>
  <si>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</si>
  <si>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</si>
  <si>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</si>
  <si>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</si>
  <si>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</si>
  <si>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</si>
  <si>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</si>
  <si>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</si>
  <si>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</si>
  <si>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</si>
  <si>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</si>
  <si>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</si>
  <si>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</si>
  <si>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</si>
  <si>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</si>
  <si>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</si>
  <si>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</si>
  <si>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</si>
  <si>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</si>
  <si>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</si>
  <si>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</si>
  <si>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</si>
  <si>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</si>
  <si>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</si>
  <si>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</si>
  <si>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</si>
  <si>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</si>
  <si>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</si>
  <si>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</si>
  <si>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</si>
  <si>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</si>
  <si>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</si>
  <si>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</si>
  <si>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</si>
  <si>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</si>
  <si>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</si>
  <si>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</si>
  <si>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</si>
  <si>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</si>
  <si>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</si>
  <si>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</si>
  <si>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</si>
  <si>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</si>
  <si>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</si>
  <si>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</si>
  <si>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</si>
  <si>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</si>
  <si>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</si>
  <si>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</si>
  <si>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</si>
  <si>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</si>
  <si>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</si>
  <si>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</si>
  <si>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</si>
  <si>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</si>
  <si>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</si>
  <si>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</si>
  <si>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</si>
  <si>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</si>
  <si>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</si>
  <si>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</si>
  <si>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</si>
  <si>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</si>
  <si>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</si>
  <si>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</si>
  <si>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</si>
  <si>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</si>
  <si>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</si>
  <si>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</si>
  <si>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</si>
  <si>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</si>
  <si>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</si>
  <si>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</si>
  <si>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</si>
  <si>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</si>
  <si>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</si>
  <si>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</si>
  <si>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</si>
  <si>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</si>
  <si>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</si>
  <si>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</si>
  <si>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</si>
  <si>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</si>
  <si>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</si>
  <si>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</si>
  <si>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</si>
  <si>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</si>
  <si>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</si>
  <si>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</si>
  <si>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</si>
  <si>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</si>
  <si>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</si>
  <si>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</si>
  <si>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</si>
  <si>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</si>
  <si>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</si>
  <si>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</si>
  <si>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</si>
  <si>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</si>
  <si>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</si>
  <si>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</si>
  <si>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</si>
  <si>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</si>
  <si>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</si>
  <si>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</si>
  <si>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</si>
  <si>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</si>
  <si>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</si>
  <si>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</si>
  <si>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</si>
  <si>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</si>
  <si>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</si>
  <si>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</si>
  <si>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</si>
  <si>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</si>
  <si>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</si>
  <si>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</si>
  <si>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</si>
  <si>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</si>
  <si>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</si>
  <si>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</si>
  <si>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</si>
  <si>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</si>
  <si>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</si>
  <si>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</si>
  <si>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</si>
  <si>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</si>
  <si>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</si>
  <si>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</si>
  <si>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</si>
  <si>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</si>
  <si>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</si>
  <si>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</si>
  <si>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</si>
  <si>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</si>
  <si>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</si>
  <si>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</si>
  <si>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</si>
  <si>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</si>
  <si>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</si>
  <si>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</si>
  <si>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</si>
  <si>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</si>
  <si>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</si>
  <si>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</si>
  <si>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</si>
  <si>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</si>
  <si>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</si>
  <si>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</si>
  <si>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</si>
  <si>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</si>
  <si>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</si>
  <si>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</si>
  <si>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</si>
  <si>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</si>
  <si>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</si>
  <si>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</si>
  <si>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</si>
  <si>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</si>
  <si>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</si>
  <si>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</si>
  <si>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</si>
  <si>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</si>
  <si>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</si>
  <si>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</si>
  <si>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</si>
  <si>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</si>
  <si>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</si>
  <si>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</si>
  <si>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</si>
  <si>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</si>
  <si>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</si>
  <si>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</si>
  <si>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</si>
  <si>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</si>
  <si>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</si>
  <si>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</si>
  <si>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</si>
  <si>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</si>
  <si>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</si>
  <si>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</si>
  <si>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</si>
  <si>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</si>
  <si>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</si>
  <si>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</si>
  <si>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</si>
  <si>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</si>
  <si>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</si>
  <si>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</si>
  <si>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</si>
  <si>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</si>
  <si>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</si>
  <si>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</si>
  <si>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</si>
  <si>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</si>
  <si>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</si>
  <si>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</si>
  <si>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</si>
  <si>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</si>
  <si>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</si>
  <si>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</si>
  <si>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</si>
  <si>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</si>
  <si>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</si>
  <si>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</si>
  <si>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</si>
  <si>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</si>
  <si>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</si>
  <si>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</si>
  <si>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</si>
  <si>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</si>
  <si>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</si>
  <si>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</si>
  <si>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</si>
  <si>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</si>
  <si>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</si>
  <si>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</si>
  <si>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</si>
  <si>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</si>
  <si>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</si>
  <si>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</si>
  <si>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</si>
  <si>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</si>
  <si>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</si>
  <si>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</si>
  <si>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</si>
  <si>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</si>
  <si>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</si>
  <si>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</si>
  <si>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</si>
  <si>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</si>
  <si>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</si>
  <si>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</si>
  <si>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</si>
  <si>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</si>
  <si>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</si>
  <si>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</si>
  <si>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</si>
  <si>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</si>
  <si>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</si>
  <si>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</si>
  <si>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</si>
  <si>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</si>
  <si>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</si>
  <si>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</si>
  <si>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</si>
  <si>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</si>
  <si>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</si>
  <si>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</si>
  <si>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</si>
  <si>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</si>
  <si>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</si>
  <si>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</si>
  <si>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</si>
  <si>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</si>
  <si>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</si>
  <si>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</si>
  <si>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</si>
  <si>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</si>
  <si>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</si>
  <si>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</si>
  <si>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</si>
  <si>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</si>
  <si>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</si>
  <si>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</si>
  <si>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</si>
  <si>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</si>
  <si>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</si>
  <si>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</si>
  <si>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</si>
  <si>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</si>
  <si>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</si>
  <si>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</si>
  <si>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</si>
  <si>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</si>
  <si>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</si>
  <si>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</si>
  <si>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</si>
  <si>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</si>
  <si>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</si>
  <si>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</si>
  <si>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</si>
  <si>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</si>
  <si>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</si>
  <si>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</si>
  <si>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</si>
  <si>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</si>
  <si>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</si>
  <si>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</si>
  <si>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</si>
  <si>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</si>
  <si>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</si>
  <si>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</si>
  <si>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</si>
  <si>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</si>
  <si>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</si>
  <si>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</si>
  <si>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</si>
  <si>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</si>
  <si>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</si>
  <si>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</si>
  <si>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</si>
  <si>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</si>
  <si>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</si>
  <si>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</si>
  <si>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</si>
  <si>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</si>
  <si>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</si>
  <si>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</si>
  <si>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</si>
  <si>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</si>
  <si>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</si>
  <si>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</si>
  <si>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</si>
  <si>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</si>
  <si>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</si>
  <si>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</si>
  <si>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</si>
  <si>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</si>
  <si>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</si>
  <si>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</si>
  <si>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</si>
  <si>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</si>
  <si>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</si>
  <si>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</si>
  <si>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</si>
  <si>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</si>
  <si>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</si>
  <si>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</si>
  <si>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</si>
  <si>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</si>
  <si>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</si>
  <si>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</si>
  <si>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</si>
  <si>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</si>
  <si>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</si>
  <si>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</si>
  <si>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</si>
  <si>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</si>
  <si>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</si>
  <si>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</si>
  <si>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</si>
  <si>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</si>
  <si>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</si>
  <si>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</si>
  <si>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</si>
  <si>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</si>
  <si>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</si>
  <si>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</si>
  <si>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</si>
  <si>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</si>
  <si>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</si>
  <si>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</si>
  <si>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</si>
  <si>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</si>
  <si>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</si>
  <si>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</si>
  <si>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</si>
  <si>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</si>
  <si>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</si>
  <si>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</si>
  <si>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</si>
  <si>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</si>
  <si>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</si>
  <si>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</si>
  <si>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</si>
  <si>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</si>
  <si>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</si>
  <si>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</si>
  <si>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</si>
  <si>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</si>
  <si>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</si>
  <si>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</si>
  <si>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</si>
  <si>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</si>
  <si>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</si>
  <si>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</si>
  <si>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</si>
  <si>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</si>
  <si>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</si>
  <si>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</si>
  <si>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</si>
  <si>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</si>
  <si>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</si>
  <si>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</si>
  <si>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</si>
  <si>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</si>
  <si>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</si>
  <si>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</si>
  <si>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</si>
  <si>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</si>
  <si>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</si>
  <si>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</si>
  <si>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</si>
  <si>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</si>
  <si>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</si>
  <si>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</si>
  <si>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</si>
  <si>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</si>
  <si>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</si>
  <si>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</si>
  <si>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</si>
  <si>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</si>
  <si>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</si>
  <si>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</si>
  <si>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</si>
  <si>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</si>
  <si>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</si>
  <si>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</si>
  <si>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</si>
  <si>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</si>
  <si>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</si>
  <si>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</si>
  <si>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</si>
  <si>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</si>
  <si>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</si>
  <si>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</si>
  <si>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</si>
  <si>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</si>
  <si>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</si>
  <si>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</si>
  <si>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</si>
  <si>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</si>
  <si>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</si>
  <si>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</si>
  <si>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</si>
  <si>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</si>
  <si>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</si>
  <si>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</si>
  <si>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</si>
  <si>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</si>
  <si>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</si>
  <si>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</si>
  <si>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</si>
  <si>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</si>
  <si>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</si>
  <si>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</si>
  <si>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</si>
  <si>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</si>
  <si>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</si>
  <si>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</si>
  <si>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</si>
  <si>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</si>
  <si>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</si>
  <si>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</si>
  <si>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</si>
  <si>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</si>
  <si>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</si>
  <si>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</si>
  <si>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</si>
  <si>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</si>
  <si>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</si>
  <si>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</si>
  <si>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</si>
  <si>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</si>
  <si>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</si>
  <si>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</si>
  <si>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</si>
  <si>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</si>
  <si>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</si>
  <si>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</si>
  <si>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</si>
  <si>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</si>
  <si>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</si>
  <si>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</si>
  <si>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</si>
  <si>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</si>
  <si>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</si>
  <si>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</si>
  <si>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</si>
  <si>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</si>
  <si>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</si>
  <si>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</si>
  <si>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</si>
  <si>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</si>
  <si>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</si>
  <si>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</si>
  <si>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</si>
  <si>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</si>
  <si>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</si>
  <si>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</si>
  <si>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</si>
  <si>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</si>
  <si>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</si>
  <si>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</si>
  <si>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</si>
  <si>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</si>
  <si>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</si>
  <si>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</si>
  <si>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</si>
  <si>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</si>
  <si>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</si>
  <si>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</si>
  <si>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</si>
  <si>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</si>
  <si>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</si>
  <si>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</si>
  <si>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</si>
  <si>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</si>
  <si>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</si>
  <si>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</si>
  <si>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</si>
  <si>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</si>
  <si>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</si>
  <si>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</si>
  <si>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</si>
  <si>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</si>
  <si>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</si>
  <si>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</si>
  <si>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</si>
  <si>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</si>
  <si>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</si>
  <si>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</si>
  <si>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</si>
  <si>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</si>
  <si>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</si>
  <si>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</si>
  <si>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</si>
  <si>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</si>
  <si>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</si>
  <si>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</si>
  <si>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</si>
  <si>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</si>
  <si>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</si>
  <si>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</si>
  <si>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</si>
  <si>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</si>
  <si>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</si>
  <si>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</si>
  <si>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</si>
  <si>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</si>
  <si>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</si>
  <si>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</si>
  <si>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</si>
  <si>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</si>
  <si>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</si>
  <si>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</si>
  <si>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</si>
  <si>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</si>
  <si>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</si>
  <si>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</si>
  <si>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</si>
  <si>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</si>
  <si>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</si>
  <si>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</si>
  <si>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</si>
  <si>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</si>
  <si>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</si>
  <si>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</si>
  <si>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</si>
  <si>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</si>
  <si>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</si>
  <si>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</si>
  <si>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</si>
  <si>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</si>
  <si>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</si>
  <si>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</si>
  <si>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</si>
  <si>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</si>
  <si>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</si>
  <si>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</si>
  <si>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</si>
  <si>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</si>
  <si>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</si>
  <si>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</si>
  <si>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</si>
  <si>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</si>
  <si>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</si>
  <si>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</si>
  <si>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</si>
  <si>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</si>
  <si>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</si>
  <si>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</si>
  <si>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</si>
  <si>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</si>
  <si>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</si>
  <si>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</si>
  <si>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</si>
  <si>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</si>
  <si>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</si>
  <si>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</si>
  <si>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</si>
  <si>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</si>
  <si>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</si>
  <si>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</si>
  <si>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</si>
  <si>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</si>
  <si>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</si>
  <si>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</si>
  <si>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</si>
  <si>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</si>
  <si>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</si>
  <si>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</si>
  <si>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</si>
  <si>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</si>
  <si>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</si>
  <si>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</si>
  <si>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</si>
  <si>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</si>
  <si>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</si>
  <si>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</si>
  <si>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</si>
  <si>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</si>
  <si>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</si>
  <si>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</si>
  <si>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</si>
  <si>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</si>
  <si>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</si>
  <si>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</si>
  <si>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</si>
  <si>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</si>
  <si>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</si>
  <si>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</si>
  <si>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</si>
  <si>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</si>
  <si>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</si>
  <si>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</si>
  <si>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</si>
  <si>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</si>
  <si>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</si>
  <si>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</si>
  <si>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</si>
  <si>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</si>
  <si>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</si>
  <si>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</si>
  <si>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</si>
  <si>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</si>
  <si>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</si>
  <si>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</si>
  <si>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</si>
  <si>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</si>
  <si>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</si>
  <si>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</si>
  <si>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</si>
  <si>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</si>
  <si>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</si>
  <si>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</si>
  <si>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</si>
  <si>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</si>
  <si>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</si>
  <si>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</si>
  <si>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</si>
  <si>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</si>
  <si>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</si>
  <si>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</si>
  <si>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</si>
  <si>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</si>
  <si>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</si>
  <si>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</si>
  <si>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</si>
  <si>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</si>
  <si>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</si>
  <si>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</si>
  <si>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</si>
  <si>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</si>
  <si>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</si>
  <si>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</si>
  <si>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</si>
  <si>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</si>
  <si>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</si>
  <si>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</si>
  <si>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</si>
  <si>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</si>
  <si>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</si>
  <si>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</si>
  <si>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</si>
  <si>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</si>
  <si>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</si>
  <si>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</si>
  <si>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</si>
  <si>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</si>
  <si>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</si>
  <si>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</si>
  <si>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</si>
  <si>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</si>
  <si>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</si>
  <si>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</si>
  <si>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</si>
  <si>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</si>
  <si>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</si>
  <si>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</si>
  <si>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</si>
  <si>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</si>
  <si>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</si>
  <si>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</si>
  <si>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</si>
  <si>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</si>
  <si>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</si>
  <si>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</si>
  <si>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</si>
  <si>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</si>
  <si>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</si>
  <si>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</si>
  <si>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</si>
  <si>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</si>
  <si>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</si>
  <si>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</si>
  <si>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</si>
  <si>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</si>
  <si>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</si>
  <si>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</si>
  <si>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</si>
  <si>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</si>
  <si>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</si>
  <si>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</si>
  <si>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</si>
  <si>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</si>
  <si>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</si>
  <si>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</si>
  <si>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</si>
  <si>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</si>
  <si>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</si>
  <si>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</si>
  <si>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</si>
  <si>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</si>
  <si>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</si>
  <si>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</si>
  <si>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</si>
  <si>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</si>
  <si>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</si>
  <si>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</si>
  <si>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</si>
  <si>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</si>
  <si>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</si>
  <si>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</si>
  <si>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</si>
  <si>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</si>
  <si>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</si>
  <si>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</si>
  <si>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</si>
  <si>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</si>
  <si>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</si>
  <si>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</si>
  <si>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</si>
  <si>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</si>
  <si>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</si>
  <si>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</si>
  <si>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</si>
  <si>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</si>
  <si>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</si>
  <si>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</si>
  <si>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</si>
  <si>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</si>
  <si>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</si>
  <si>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</si>
  <si>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</si>
  <si>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</si>
  <si>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</si>
  <si>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</si>
  <si>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</si>
  <si>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</si>
  <si>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</si>
  <si>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</si>
  <si>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</si>
  <si>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</si>
  <si>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</si>
  <si>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</si>
  <si>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</si>
  <si>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</si>
  <si>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</si>
  <si>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</si>
  <si>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</si>
  <si>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</si>
  <si>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</si>
  <si>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</si>
  <si>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</si>
  <si>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</si>
  <si>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</si>
  <si>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</si>
  <si>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</si>
  <si>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</si>
  <si>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</si>
  <si>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</si>
  <si>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</si>
  <si>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</si>
  <si>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</si>
  <si>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</si>
  <si>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</si>
  <si>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</si>
  <si>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</si>
  <si>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</si>
  <si>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</si>
  <si>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</si>
  <si>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</si>
  <si>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</si>
  <si>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</si>
  <si>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</si>
  <si>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</si>
  <si>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</si>
  <si>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</si>
  <si>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</si>
  <si>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</si>
  <si>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</si>
  <si>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</si>
  <si>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</si>
  <si>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</si>
  <si>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</si>
  <si>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</si>
  <si>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</si>
  <si>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</si>
  <si>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</si>
  <si>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</si>
  <si>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</si>
  <si>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</si>
  <si>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</si>
  <si>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</si>
  <si>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</si>
  <si>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</si>
  <si>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</si>
  <si>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</si>
  <si>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</si>
  <si>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</si>
  <si>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</si>
  <si>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</si>
  <si>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</si>
  <si>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</si>
  <si>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</si>
  <si>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</si>
  <si>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</si>
  <si>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</si>
  <si>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</si>
  <si>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</si>
  <si>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</si>
  <si>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</si>
  <si>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</si>
  <si>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</si>
  <si>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</si>
  <si>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</si>
  <si>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</si>
  <si>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</si>
  <si>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</si>
  <si>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</si>
  <si>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</si>
  <si>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</si>
  <si>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</si>
  <si>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</si>
  <si>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</si>
  <si>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</si>
  <si>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</si>
  <si>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</si>
  <si>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</si>
  <si>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</si>
  <si>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</si>
  <si>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</si>
  <si>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</si>
  <si>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</si>
  <si>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</si>
  <si>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</si>
  <si>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</si>
  <si>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</si>
  <si>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</si>
  <si>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</si>
  <si>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</si>
  <si>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</si>
  <si>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</si>
  <si>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</si>
  <si>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</si>
  <si>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</si>
  <si>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</si>
  <si>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</si>
  <si>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</si>
  <si>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</si>
  <si>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</si>
  <si>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</si>
  <si>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</si>
  <si>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</si>
  <si>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</si>
  <si>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</si>
  <si>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</si>
  <si>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</si>
  <si>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</si>
  <si>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</si>
  <si>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</si>
  <si>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</si>
  <si>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</si>
  <si>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</si>
  <si>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</si>
  <si>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</si>
  <si>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</si>
  <si>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</si>
  <si>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</si>
  <si>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</si>
  <si>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</si>
  <si>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</si>
  <si>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</si>
  <si>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</si>
  <si>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</si>
  <si>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</si>
  <si>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</si>
  <si>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</si>
  <si>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</si>
  <si>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</si>
  <si>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</si>
  <si>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</si>
  <si>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</si>
  <si>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</si>
  <si>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</si>
  <si>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</si>
  <si>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</si>
  <si>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</si>
  <si>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</si>
  <si>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</si>
  <si>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</si>
  <si>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</si>
  <si>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</si>
  <si>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</si>
  <si>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</si>
  <si>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</si>
  <si>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</si>
  <si>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</si>
  <si>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</si>
  <si>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</si>
  <si>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</si>
  <si>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</si>
  <si>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</si>
  <si>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</si>
  <si>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</si>
  <si>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</si>
  <si>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</si>
  <si>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</si>
  <si>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</si>
  <si>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</si>
  <si>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</si>
  <si>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</si>
  <si>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</si>
  <si>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</si>
  <si>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</si>
  <si>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</si>
  <si>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</si>
  <si>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</si>
  <si>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</si>
  <si>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</si>
  <si>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</si>
  <si>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</si>
  <si>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</si>
  <si>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</si>
  <si>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</si>
  <si>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</si>
  <si>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</si>
  <si>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</si>
  <si>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</si>
  <si>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</si>
  <si>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</si>
  <si>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</si>
  <si>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</si>
  <si>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</si>
  <si>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</si>
  <si>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</si>
  <si>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</si>
  <si>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</si>
  <si>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</si>
  <si>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</si>
  <si>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</si>
  <si>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</si>
  <si>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</si>
  <si>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</si>
  <si>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</si>
  <si>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</si>
  <si>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</si>
  <si>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</si>
  <si>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</si>
  <si>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</si>
  <si>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</si>
  <si>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</si>
  <si>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</si>
  <si>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</si>
  <si>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</si>
  <si>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</si>
  <si>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</si>
  <si>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</si>
  <si>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</si>
  <si>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</si>
  <si>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</si>
  <si>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</si>
  <si>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</si>
  <si>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</si>
  <si>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</si>
  <si>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P.133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</si>
  <si>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</si>
  <si>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</si>
  <si>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</si>
  <si>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</si>
  <si>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</si>
  <si>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</si>
  <si>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</si>
  <si>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</si>
  <si>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</si>
  <si>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P.87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</si>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</sst>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9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4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37" fillId="0" borderId="3" xfId="0" applyFont="1" applyFill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7" fillId="26" borderId="3" xfId="0" applyFont="1" applyFill="1" applyBorder="1" applyAlignment="1">
      <alignment horizontal="center"/>
    </xf>
    <xf numFmtId="0" fontId="37" fillId="0" borderId="3" xfId="0" applyFont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0" fontId="4" fillId="10" borderId="0" xfId="0" applyFont="1" applyFill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179</xdr:row>
      <xdr:rowOff>47625</xdr:rowOff>
    </xdr:from>
    <xdr:to>
      <xdr:col>5</xdr:col>
      <xdr:colOff>1438275</xdr:colOff>
      <xdr:row>189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179</xdr:row>
      <xdr:rowOff>57150</xdr:rowOff>
    </xdr:from>
    <xdr:to>
      <xdr:col>5</xdr:col>
      <xdr:colOff>3029607</xdr:colOff>
      <xdr:row>189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179</xdr:row>
      <xdr:rowOff>38100</xdr:rowOff>
    </xdr:from>
    <xdr:to>
      <xdr:col>7</xdr:col>
      <xdr:colOff>205213</xdr:colOff>
      <xdr:row>189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179</xdr:row>
      <xdr:rowOff>47625</xdr:rowOff>
    </xdr:from>
    <xdr:to>
      <xdr:col>9</xdr:col>
      <xdr:colOff>0</xdr:colOff>
      <xdr:row>189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179</xdr:row>
      <xdr:rowOff>38100</xdr:rowOff>
    </xdr:from>
    <xdr:to>
      <xdr:col>11</xdr:col>
      <xdr:colOff>195439</xdr:colOff>
      <xdr:row>189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20">
        <v>2019</v>
      </c>
      <c r="B3" s="220"/>
      <c r="C3" s="220"/>
      <c r="D3" s="220"/>
      <c r="E3" s="220"/>
      <c r="F3" s="220"/>
      <c r="G3" s="220"/>
      <c r="H3" s="220"/>
      <c r="I3" s="221">
        <v>2020</v>
      </c>
      <c r="J3" s="221"/>
      <c r="K3" s="221"/>
      <c r="L3" s="221"/>
      <c r="M3" s="221"/>
      <c r="N3" s="221"/>
      <c r="O3" s="221"/>
      <c r="P3" s="221"/>
      <c r="Q3" s="221"/>
      <c r="R3" s="221"/>
      <c r="S3" s="221"/>
      <c r="T3" s="22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6"/>
  <sheetViews>
    <sheetView workbookViewId="0">
      <pane ySplit="2" topLeftCell="A162" activePane="bottomLeft" state="frozen"/>
      <selection pane="bottomLeft" activeCell="G191" sqref="G19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6">
        <v>2019</v>
      </c>
      <c r="C1" s="236"/>
      <c r="D1" s="236"/>
      <c r="E1" s="236"/>
      <c r="F1" s="236"/>
      <c r="G1" s="236"/>
      <c r="H1" s="236"/>
      <c r="I1" s="236"/>
      <c r="J1" s="236"/>
      <c r="K1" s="236"/>
      <c r="L1" s="236"/>
      <c r="M1" s="236"/>
      <c r="N1" s="236"/>
      <c r="O1" s="236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203" si="4">IF(K131="O",J131+21,J131+14)</f>
        <v>43737</v>
      </c>
      <c r="M131" s="30"/>
      <c r="N131" s="29"/>
      <c r="O131" s="29"/>
    </row>
    <row r="132" spans="2:15">
      <c r="B132" s="29" t="s">
        <v>1043</v>
      </c>
      <c r="C132" s="30"/>
      <c r="D132" s="30"/>
      <c r="E132" s="30"/>
      <c r="F132" s="31" t="s">
        <v>1041</v>
      </c>
      <c r="G132" s="30">
        <v>2019</v>
      </c>
      <c r="H132" s="197" t="s">
        <v>107</v>
      </c>
      <c r="I132" s="29" t="s">
        <v>1042</v>
      </c>
      <c r="J132" s="33">
        <v>43723</v>
      </c>
      <c r="K132" s="30" t="s">
        <v>982</v>
      </c>
      <c r="L132" s="33">
        <f t="shared" si="4"/>
        <v>43744</v>
      </c>
      <c r="M132" s="30"/>
      <c r="N132" s="29"/>
      <c r="O132" s="29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200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200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200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200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200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200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200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264</v>
      </c>
      <c r="G140" s="23">
        <v>2016</v>
      </c>
      <c r="H140" s="200" t="s">
        <v>14</v>
      </c>
      <c r="I140" s="22" t="s">
        <v>1088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1089</v>
      </c>
      <c r="G141" s="23">
        <v>2016</v>
      </c>
      <c r="H141" s="200" t="s">
        <v>7</v>
      </c>
      <c r="I141" s="22" t="s">
        <v>1091</v>
      </c>
      <c r="J141" s="25">
        <v>43744</v>
      </c>
      <c r="K141" s="23" t="s">
        <v>1090</v>
      </c>
      <c r="L141" s="25">
        <f t="shared" si="4"/>
        <v>43765</v>
      </c>
      <c r="M141" s="23"/>
      <c r="N141" s="22"/>
      <c r="O141" s="22"/>
    </row>
    <row r="142" spans="2:15">
      <c r="B142" s="22" t="s">
        <v>235</v>
      </c>
      <c r="C142" s="23"/>
      <c r="D142" s="23"/>
      <c r="E142" s="23"/>
      <c r="F142" s="27" t="s">
        <v>955</v>
      </c>
      <c r="G142" s="23">
        <v>2019</v>
      </c>
      <c r="H142" s="200" t="s">
        <v>1092</v>
      </c>
      <c r="I142" s="22" t="s">
        <v>1093</v>
      </c>
      <c r="J142" s="25">
        <v>43744</v>
      </c>
      <c r="K142" s="23" t="s">
        <v>1083</v>
      </c>
      <c r="L142" s="25">
        <f t="shared" ref="L142:L180" si="5">IF(K142="O",J142+21,J142+14)</f>
        <v>43765</v>
      </c>
      <c r="M142" s="23"/>
      <c r="N142" s="22"/>
      <c r="O142" s="22"/>
    </row>
    <row r="143" spans="2:15">
      <c r="B143" s="22" t="s">
        <v>1105</v>
      </c>
      <c r="C143" s="23"/>
      <c r="D143" s="23"/>
      <c r="E143" s="23"/>
      <c r="F143" s="27" t="s">
        <v>1048</v>
      </c>
      <c r="G143" s="23">
        <v>2019</v>
      </c>
      <c r="H143" s="200" t="s">
        <v>107</v>
      </c>
      <c r="I143" s="22" t="s">
        <v>1049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358</v>
      </c>
      <c r="C144" s="23"/>
      <c r="D144" s="23"/>
      <c r="E144" s="23"/>
      <c r="F144" s="27" t="s">
        <v>1039</v>
      </c>
      <c r="G144" s="23">
        <v>2019</v>
      </c>
      <c r="H144" s="198" t="s">
        <v>107</v>
      </c>
      <c r="I144" s="22" t="s">
        <v>1040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72</v>
      </c>
      <c r="C145" s="23"/>
      <c r="D145" s="23"/>
      <c r="E145" s="23"/>
      <c r="F145" s="27" t="s">
        <v>1106</v>
      </c>
      <c r="G145" s="23">
        <v>2016</v>
      </c>
      <c r="H145" s="200" t="s">
        <v>107</v>
      </c>
      <c r="I145" s="22" t="s">
        <v>1107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1112</v>
      </c>
      <c r="C146" s="23"/>
      <c r="D146" s="23"/>
      <c r="E146" s="23"/>
      <c r="F146" s="27" t="s">
        <v>1109</v>
      </c>
      <c r="G146" s="23">
        <v>2019</v>
      </c>
      <c r="H146" s="23" t="s">
        <v>1110</v>
      </c>
      <c r="I146" s="22" t="s">
        <v>1111</v>
      </c>
      <c r="J146" s="25">
        <v>43754</v>
      </c>
      <c r="K146" s="23" t="s">
        <v>982</v>
      </c>
      <c r="L146" s="25">
        <f t="shared" si="5"/>
        <v>43775</v>
      </c>
      <c r="M146" s="23"/>
      <c r="N146" s="22"/>
      <c r="O146" s="22"/>
    </row>
    <row r="147" spans="2:15">
      <c r="B147" s="22" t="s">
        <v>1114</v>
      </c>
      <c r="C147" s="23"/>
      <c r="D147" s="23"/>
      <c r="E147" s="23"/>
      <c r="F147" s="27" t="s">
        <v>1073</v>
      </c>
      <c r="G147" s="23">
        <v>2019</v>
      </c>
      <c r="H147" s="23" t="s">
        <v>1110</v>
      </c>
      <c r="I147" s="22" t="s">
        <v>1113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1115</v>
      </c>
      <c r="G148" s="23">
        <v>2016</v>
      </c>
      <c r="H148" s="23" t="s">
        <v>1116</v>
      </c>
      <c r="I148" s="22" t="s">
        <v>1117</v>
      </c>
      <c r="J148" s="25">
        <v>43758</v>
      </c>
      <c r="K148" s="23" t="s">
        <v>982</v>
      </c>
      <c r="L148" s="25">
        <f t="shared" si="5"/>
        <v>43779</v>
      </c>
      <c r="M148" s="23"/>
      <c r="N148" s="22"/>
      <c r="O148" s="22" t="s">
        <v>1118</v>
      </c>
    </row>
    <row r="149" spans="2:15">
      <c r="B149" s="22" t="s">
        <v>1027</v>
      </c>
      <c r="C149" s="23"/>
      <c r="D149" s="23"/>
      <c r="E149" s="23"/>
      <c r="F149" s="27" t="s">
        <v>1119</v>
      </c>
      <c r="G149" s="23">
        <v>2006</v>
      </c>
      <c r="H149" s="24" t="s">
        <v>987</v>
      </c>
      <c r="I149" s="209" t="s">
        <v>1120</v>
      </c>
      <c r="J149" s="25">
        <v>43758</v>
      </c>
      <c r="K149" s="23" t="s">
        <v>982</v>
      </c>
      <c r="L149" s="25">
        <f t="shared" si="5"/>
        <v>43779</v>
      </c>
      <c r="M149" s="23"/>
      <c r="N149" s="22"/>
      <c r="O149" s="22"/>
    </row>
    <row r="150" spans="2:15">
      <c r="B150" s="22" t="s">
        <v>1123</v>
      </c>
      <c r="C150" s="23"/>
      <c r="D150" s="23"/>
      <c r="E150" s="23"/>
      <c r="F150" s="27" t="s">
        <v>1121</v>
      </c>
      <c r="G150" s="23">
        <v>2019</v>
      </c>
      <c r="H150" s="24" t="s">
        <v>1110</v>
      </c>
      <c r="I150" s="209" t="s">
        <v>1122</v>
      </c>
      <c r="J150" s="25">
        <v>43758</v>
      </c>
      <c r="K150" s="23" t="s">
        <v>982</v>
      </c>
      <c r="L150" s="25">
        <f t="shared" si="5"/>
        <v>43779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1124</v>
      </c>
      <c r="G151" s="23">
        <v>2016</v>
      </c>
      <c r="H151" s="24" t="s">
        <v>988</v>
      </c>
      <c r="I151" s="209" t="s">
        <v>1125</v>
      </c>
      <c r="J151" s="25">
        <v>43761</v>
      </c>
      <c r="K151" s="23" t="s">
        <v>982</v>
      </c>
      <c r="L151" s="25">
        <f t="shared" si="5"/>
        <v>43782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1126</v>
      </c>
      <c r="G152" s="23">
        <v>2015</v>
      </c>
      <c r="H152" s="24" t="s">
        <v>987</v>
      </c>
      <c r="I152" s="209" t="s">
        <v>1127</v>
      </c>
      <c r="J152" s="25">
        <v>43761</v>
      </c>
      <c r="K152" s="23" t="s">
        <v>982</v>
      </c>
      <c r="L152" s="25">
        <f t="shared" si="5"/>
        <v>43782</v>
      </c>
      <c r="M152" s="23"/>
      <c r="N152" s="22"/>
      <c r="O152" s="22"/>
    </row>
    <row r="153" spans="2:15">
      <c r="B153" s="22" t="s">
        <v>1027</v>
      </c>
      <c r="C153" s="23"/>
      <c r="D153" s="23"/>
      <c r="E153" s="23"/>
      <c r="F153" s="27" t="s">
        <v>1128</v>
      </c>
      <c r="G153" s="23">
        <v>2018</v>
      </c>
      <c r="H153" s="24" t="s">
        <v>1129</v>
      </c>
      <c r="I153" s="209" t="s">
        <v>1130</v>
      </c>
      <c r="J153" s="25">
        <v>43761</v>
      </c>
      <c r="K153" s="23" t="s">
        <v>982</v>
      </c>
      <c r="L153" s="25">
        <f t="shared" si="5"/>
        <v>43782</v>
      </c>
      <c r="M153" s="23"/>
      <c r="N153" s="22"/>
      <c r="O153" s="22"/>
    </row>
    <row r="154" spans="2:15">
      <c r="B154" s="22" t="s">
        <v>1027</v>
      </c>
      <c r="C154" s="23"/>
      <c r="D154" s="23"/>
      <c r="E154" s="23"/>
      <c r="F154" s="27" t="s">
        <v>1131</v>
      </c>
      <c r="G154" s="23">
        <v>2007</v>
      </c>
      <c r="H154" s="23" t="s">
        <v>987</v>
      </c>
      <c r="I154" s="22" t="s">
        <v>1132</v>
      </c>
      <c r="J154" s="25">
        <v>43761</v>
      </c>
      <c r="K154" s="23" t="s">
        <v>982</v>
      </c>
      <c r="L154" s="25">
        <f t="shared" ref="L154:L160" si="6">IF(K154="O",J154+21,J154+14)</f>
        <v>43782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1052</v>
      </c>
      <c r="G155" s="23">
        <v>2019</v>
      </c>
      <c r="H155" s="200" t="s">
        <v>107</v>
      </c>
      <c r="I155" s="22" t="s">
        <v>1053</v>
      </c>
      <c r="J155" s="25">
        <v>43765</v>
      </c>
      <c r="K155" s="23" t="s">
        <v>1153</v>
      </c>
      <c r="L155" s="25">
        <f t="shared" si="6"/>
        <v>43786</v>
      </c>
      <c r="M155" s="23"/>
      <c r="N155" s="22"/>
      <c r="O155" s="22"/>
    </row>
    <row r="156" spans="2:15">
      <c r="B156" s="22" t="s">
        <v>1145</v>
      </c>
      <c r="C156" s="23"/>
      <c r="D156" s="23"/>
      <c r="E156" s="23"/>
      <c r="F156" s="215" t="s">
        <v>1141</v>
      </c>
      <c r="G156" s="23">
        <v>2019</v>
      </c>
      <c r="H156" s="211" t="s">
        <v>107</v>
      </c>
      <c r="I156" s="209" t="s">
        <v>1142</v>
      </c>
      <c r="J156" s="25">
        <v>43765</v>
      </c>
      <c r="K156" s="23" t="s">
        <v>1153</v>
      </c>
      <c r="L156" s="25">
        <f t="shared" si="6"/>
        <v>43786</v>
      </c>
      <c r="M156" s="23"/>
      <c r="N156" s="22"/>
      <c r="O156" s="22"/>
    </row>
    <row r="157" spans="2:15">
      <c r="B157" s="22" t="s">
        <v>358</v>
      </c>
      <c r="C157" s="23"/>
      <c r="D157" s="23"/>
      <c r="E157" s="23"/>
      <c r="F157" s="27" t="s">
        <v>1143</v>
      </c>
      <c r="G157" s="23">
        <v>2019</v>
      </c>
      <c r="H157" s="211" t="s">
        <v>107</v>
      </c>
      <c r="I157" s="209" t="s">
        <v>1144</v>
      </c>
      <c r="J157" s="25">
        <v>43765</v>
      </c>
      <c r="K157" s="23" t="s">
        <v>1153</v>
      </c>
      <c r="L157" s="25">
        <f t="shared" si="6"/>
        <v>43786</v>
      </c>
      <c r="M157" s="23"/>
      <c r="N157" s="22"/>
      <c r="O157" s="22"/>
    </row>
    <row r="158" spans="2:15">
      <c r="B158" s="12" t="s">
        <v>72</v>
      </c>
      <c r="C158" s="11"/>
      <c r="D158" s="11"/>
      <c r="E158" s="216"/>
      <c r="F158" s="166" t="s">
        <v>264</v>
      </c>
      <c r="G158" s="182">
        <v>2016</v>
      </c>
      <c r="H158" s="208" t="s">
        <v>1154</v>
      </c>
      <c r="I158" s="181" t="s">
        <v>1088</v>
      </c>
      <c r="J158" s="217">
        <v>43768</v>
      </c>
      <c r="K158" s="216" t="s">
        <v>1155</v>
      </c>
      <c r="L158" s="217">
        <f t="shared" si="6"/>
        <v>43789</v>
      </c>
      <c r="M158" s="11"/>
      <c r="N158" s="12"/>
      <c r="O158" s="12"/>
    </row>
    <row r="159" spans="2:15">
      <c r="B159" s="22" t="s">
        <v>72</v>
      </c>
      <c r="C159" s="23"/>
      <c r="D159" s="23"/>
      <c r="E159" s="23"/>
      <c r="F159" s="27" t="s">
        <v>1080</v>
      </c>
      <c r="G159" s="23">
        <v>2013</v>
      </c>
      <c r="H159" s="211" t="s">
        <v>7</v>
      </c>
      <c r="I159" s="22" t="s">
        <v>1082</v>
      </c>
      <c r="J159" s="25">
        <v>43768</v>
      </c>
      <c r="K159" s="23" t="s">
        <v>1155</v>
      </c>
      <c r="L159" s="25">
        <f t="shared" si="6"/>
        <v>43789</v>
      </c>
      <c r="M159" s="23"/>
      <c r="N159" s="22"/>
      <c r="O159" s="22"/>
    </row>
    <row r="160" spans="2:15">
      <c r="B160" s="12" t="s">
        <v>164</v>
      </c>
      <c r="C160" s="11"/>
      <c r="D160" s="11"/>
      <c r="E160" s="216"/>
      <c r="F160" s="166" t="s">
        <v>1157</v>
      </c>
      <c r="G160" s="182">
        <v>2019</v>
      </c>
      <c r="H160" s="182" t="s">
        <v>1110</v>
      </c>
      <c r="I160" s="181" t="s">
        <v>1156</v>
      </c>
      <c r="J160" s="217">
        <v>43768</v>
      </c>
      <c r="K160" s="218" t="s">
        <v>1153</v>
      </c>
      <c r="L160" s="217">
        <f t="shared" si="6"/>
        <v>43789</v>
      </c>
      <c r="M160" s="11"/>
      <c r="N160" s="12"/>
      <c r="O160" s="12"/>
    </row>
    <row r="161" spans="2:15">
      <c r="B161" s="22" t="s">
        <v>72</v>
      </c>
      <c r="C161" s="23"/>
      <c r="D161" s="23"/>
      <c r="E161" s="23"/>
      <c r="F161" s="27" t="s">
        <v>1158</v>
      </c>
      <c r="G161" s="23">
        <v>2016</v>
      </c>
      <c r="H161" s="211" t="s">
        <v>121</v>
      </c>
      <c r="I161" s="22" t="s">
        <v>1159</v>
      </c>
      <c r="J161" s="25">
        <v>43771</v>
      </c>
      <c r="K161" s="23" t="s">
        <v>1153</v>
      </c>
      <c r="L161" s="25">
        <f t="shared" si="5"/>
        <v>43792</v>
      </c>
      <c r="M161" s="23"/>
      <c r="N161" s="22"/>
      <c r="O161" s="22"/>
    </row>
    <row r="162" spans="2:15">
      <c r="B162" s="12" t="s">
        <v>1167</v>
      </c>
      <c r="C162" s="11"/>
      <c r="D162" s="11"/>
      <c r="E162" s="203"/>
      <c r="F162" s="26" t="s">
        <v>1160</v>
      </c>
      <c r="G162" s="11">
        <v>2016</v>
      </c>
      <c r="H162" s="207" t="s">
        <v>121</v>
      </c>
      <c r="I162" s="12" t="s">
        <v>1161</v>
      </c>
      <c r="J162" s="204">
        <v>43771</v>
      </c>
      <c r="K162" s="203" t="s">
        <v>1153</v>
      </c>
      <c r="L162" s="204">
        <f t="shared" si="5"/>
        <v>43792</v>
      </c>
      <c r="M162" s="11"/>
      <c r="N162" s="12"/>
      <c r="O162" s="12"/>
    </row>
    <row r="163" spans="2:15">
      <c r="B163" s="12" t="s">
        <v>72</v>
      </c>
      <c r="C163" s="11"/>
      <c r="D163" s="11"/>
      <c r="E163" s="237"/>
      <c r="F163" s="166" t="s">
        <v>1048</v>
      </c>
      <c r="G163" s="182">
        <v>2019</v>
      </c>
      <c r="H163" s="201" t="s">
        <v>107</v>
      </c>
      <c r="I163" s="181" t="s">
        <v>1164</v>
      </c>
      <c r="J163" s="238">
        <v>43772</v>
      </c>
      <c r="K163" s="237" t="s">
        <v>1153</v>
      </c>
      <c r="L163" s="238">
        <f t="shared" si="5"/>
        <v>43793</v>
      </c>
      <c r="M163" s="11"/>
      <c r="N163" s="12"/>
      <c r="O163" s="12"/>
    </row>
    <row r="164" spans="2:15">
      <c r="B164" s="12" t="s">
        <v>71</v>
      </c>
      <c r="C164" s="11"/>
      <c r="D164" s="11"/>
      <c r="E164" s="237"/>
      <c r="F164" s="26" t="s">
        <v>1162</v>
      </c>
      <c r="G164" s="11">
        <v>2019</v>
      </c>
      <c r="H164" s="207" t="s">
        <v>121</v>
      </c>
      <c r="I164" s="12" t="s">
        <v>1163</v>
      </c>
      <c r="J164" s="238">
        <v>43772</v>
      </c>
      <c r="K164" s="237" t="s">
        <v>1153</v>
      </c>
      <c r="L164" s="238">
        <f t="shared" si="5"/>
        <v>43793</v>
      </c>
      <c r="M164" s="11"/>
      <c r="N164" s="12"/>
      <c r="O164" s="12"/>
    </row>
    <row r="165" spans="2:15">
      <c r="B165" s="12" t="s">
        <v>71</v>
      </c>
      <c r="C165" s="11"/>
      <c r="D165" s="11"/>
      <c r="E165" s="237"/>
      <c r="F165" s="26" t="s">
        <v>1165</v>
      </c>
      <c r="G165" s="11">
        <v>2019</v>
      </c>
      <c r="H165" s="207" t="s">
        <v>121</v>
      </c>
      <c r="I165" s="205" t="s">
        <v>1166</v>
      </c>
      <c r="J165" s="238">
        <v>43772</v>
      </c>
      <c r="K165" s="237" t="s">
        <v>1153</v>
      </c>
      <c r="L165" s="238">
        <f t="shared" si="5"/>
        <v>43793</v>
      </c>
      <c r="M165" s="11"/>
      <c r="N165" s="12"/>
      <c r="O165" s="12"/>
    </row>
    <row r="166" spans="2:15">
      <c r="B166" s="12" t="s">
        <v>1180</v>
      </c>
      <c r="C166" s="11"/>
      <c r="D166" s="11"/>
      <c r="E166" s="41"/>
      <c r="F166" s="26" t="s">
        <v>1178</v>
      </c>
      <c r="G166" s="11">
        <v>2019</v>
      </c>
      <c r="H166" s="207" t="s">
        <v>107</v>
      </c>
      <c r="I166" s="205" t="s">
        <v>1179</v>
      </c>
      <c r="J166" s="169">
        <v>43786</v>
      </c>
      <c r="K166" s="41" t="s">
        <v>1181</v>
      </c>
      <c r="L166" s="169">
        <f t="shared" si="5"/>
        <v>43807</v>
      </c>
      <c r="M166" s="11"/>
      <c r="N166" s="12"/>
      <c r="O166" s="12"/>
    </row>
    <row r="167" spans="2:15">
      <c r="B167" s="12" t="s">
        <v>164</v>
      </c>
      <c r="C167" s="11"/>
      <c r="D167" s="11"/>
      <c r="E167" s="41"/>
      <c r="F167" s="26" t="s">
        <v>1182</v>
      </c>
      <c r="G167" s="11">
        <v>2019</v>
      </c>
      <c r="H167" s="11" t="s">
        <v>1110</v>
      </c>
      <c r="I167" s="12" t="s">
        <v>1113</v>
      </c>
      <c r="J167" s="169">
        <v>43786</v>
      </c>
      <c r="K167" s="41" t="s">
        <v>1183</v>
      </c>
      <c r="L167" s="169">
        <f t="shared" ref="L167:L176" si="7">IF(K167="O",J167+21,J167+14)</f>
        <v>43807</v>
      </c>
      <c r="M167" s="11"/>
      <c r="N167" s="12"/>
      <c r="O167" s="12"/>
    </row>
    <row r="168" spans="2:15">
      <c r="B168" s="12" t="s">
        <v>358</v>
      </c>
      <c r="C168" s="11"/>
      <c r="D168" s="11"/>
      <c r="E168" s="41"/>
      <c r="F168" s="166" t="s">
        <v>1039</v>
      </c>
      <c r="G168" s="182">
        <v>2019</v>
      </c>
      <c r="H168" s="202" t="s">
        <v>107</v>
      </c>
      <c r="I168" s="181" t="s">
        <v>1040</v>
      </c>
      <c r="J168" s="169">
        <v>43786</v>
      </c>
      <c r="K168" s="41" t="s">
        <v>1181</v>
      </c>
      <c r="L168" s="169">
        <f t="shared" si="7"/>
        <v>43807</v>
      </c>
      <c r="M168" s="11"/>
      <c r="N168" s="12"/>
      <c r="O168" s="12"/>
    </row>
    <row r="169" spans="2:15">
      <c r="B169" s="12" t="s">
        <v>72</v>
      </c>
      <c r="C169" s="11"/>
      <c r="D169" s="11"/>
      <c r="E169" s="41"/>
      <c r="F169" s="166" t="s">
        <v>264</v>
      </c>
      <c r="G169" s="11">
        <v>2016</v>
      </c>
      <c r="H169" s="207" t="s">
        <v>1184</v>
      </c>
      <c r="I169" s="181" t="s">
        <v>1088</v>
      </c>
      <c r="J169" s="169">
        <v>43786</v>
      </c>
      <c r="K169" s="41" t="s">
        <v>1183</v>
      </c>
      <c r="L169" s="169">
        <f t="shared" ref="L169:L171" si="8">IF(K169="O",J169+21,J169+14)</f>
        <v>43807</v>
      </c>
      <c r="M169" s="11"/>
      <c r="N169" s="12"/>
      <c r="O169" s="12"/>
    </row>
    <row r="170" spans="2:15">
      <c r="B170" s="12" t="s">
        <v>72</v>
      </c>
      <c r="C170" s="11"/>
      <c r="D170" s="11"/>
      <c r="E170" s="41"/>
      <c r="F170" s="26" t="s">
        <v>1185</v>
      </c>
      <c r="G170" s="11">
        <v>2012</v>
      </c>
      <c r="H170" s="207" t="s">
        <v>15</v>
      </c>
      <c r="I170" s="12" t="s">
        <v>1186</v>
      </c>
      <c r="J170" s="169">
        <v>43786</v>
      </c>
      <c r="K170" s="41" t="s">
        <v>1183</v>
      </c>
      <c r="L170" s="169">
        <f t="shared" si="8"/>
        <v>43807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8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ref="L172" si="9">IF(K172="O",J172+21,J172+14)</f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ref="L173:L175" si="10">IF(K173="O",J173+21,J173+14)</f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10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10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7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91"/>
      <c r="I177" s="199"/>
      <c r="J177" s="14"/>
      <c r="K177" s="11"/>
      <c r="L177" s="14">
        <f t="shared" si="5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91"/>
      <c r="I178" s="199"/>
      <c r="J178" s="14"/>
      <c r="K178" s="11"/>
      <c r="L178" s="14">
        <f t="shared" si="5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 t="s">
        <v>1146</v>
      </c>
      <c r="G179" s="11"/>
      <c r="H179" s="191"/>
      <c r="I179" s="199"/>
      <c r="J179" s="14"/>
      <c r="K179" s="11"/>
      <c r="L179" s="14">
        <f t="shared" si="5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/>
      <c r="J180" s="14"/>
      <c r="K180"/>
      <c r="L180" s="14">
        <f t="shared" si="5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/>
      <c r="H181" s="191"/>
      <c r="I181" s="199"/>
      <c r="J181" s="14"/>
      <c r="K181" s="11"/>
      <c r="L181" s="14">
        <f t="shared" ref="L181:L198" si="11">IF(K181="O",J181+21,J181+14)</f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1"/>
      <c r="I182" s="12"/>
      <c r="J182" s="14"/>
      <c r="K182" s="11"/>
      <c r="L182" s="14">
        <f t="shared" si="11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1"/>
      <c r="I183" s="12"/>
      <c r="J183" s="14"/>
      <c r="K183" s="11"/>
      <c r="L183" s="14">
        <f t="shared" si="11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1"/>
      <c r="I184" s="12"/>
      <c r="J184" s="14"/>
      <c r="K184" s="11"/>
      <c r="L184" s="14">
        <f t="shared" si="11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91"/>
      <c r="I185" s="199"/>
      <c r="J185" s="14"/>
      <c r="K185" s="11"/>
      <c r="L185" s="14">
        <f t="shared" si="11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91"/>
      <c r="I186" s="199"/>
      <c r="J186" s="14"/>
      <c r="K186" s="11"/>
      <c r="L186" s="14">
        <f t="shared" si="11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 s="191"/>
      <c r="I187" s="199"/>
      <c r="J187" s="14"/>
      <c r="K187" s="11"/>
      <c r="L187" s="14">
        <f t="shared" si="11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91"/>
      <c r="I188" s="199"/>
      <c r="J188" s="14"/>
      <c r="K188" s="11"/>
      <c r="L188" s="14">
        <f t="shared" si="11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91"/>
      <c r="I189" s="199"/>
      <c r="J189" s="14"/>
      <c r="K189" s="11"/>
      <c r="L189" s="14">
        <f t="shared" si="11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si="11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1189</v>
      </c>
      <c r="G191" s="11"/>
      <c r="H191" s="11"/>
      <c r="I191" s="12"/>
      <c r="J191" s="14"/>
      <c r="K191" s="11"/>
      <c r="L191" s="14">
        <f t="shared" si="11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1073</v>
      </c>
      <c r="G192" s="11"/>
      <c r="H192" s="11"/>
      <c r="I192" s="12"/>
      <c r="J192" s="14"/>
      <c r="K192" s="11"/>
      <c r="L192" s="14">
        <f t="shared" si="11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 t="s">
        <v>1094</v>
      </c>
      <c r="G193" s="11">
        <v>2016</v>
      </c>
      <c r="H193" s="191" t="s">
        <v>1098</v>
      </c>
      <c r="I193" s="199" t="s">
        <v>1095</v>
      </c>
      <c r="J193" s="14"/>
      <c r="K193" s="11"/>
      <c r="L193" s="14">
        <f t="shared" si="11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 t="s">
        <v>1096</v>
      </c>
      <c r="G194" s="11">
        <v>2013</v>
      </c>
      <c r="H194" s="191" t="s">
        <v>11</v>
      </c>
      <c r="I194" s="199" t="s">
        <v>1097</v>
      </c>
      <c r="J194" s="14"/>
      <c r="K194" s="11"/>
      <c r="L194" s="14">
        <f t="shared" si="11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 t="s">
        <v>1099</v>
      </c>
      <c r="G195" s="11">
        <v>2006</v>
      </c>
      <c r="H195" s="191" t="s">
        <v>15</v>
      </c>
      <c r="I195" s="199" t="s">
        <v>1097</v>
      </c>
      <c r="J195" s="14"/>
      <c r="K195" s="11"/>
      <c r="L195" s="14">
        <f t="shared" si="11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 t="s">
        <v>1100</v>
      </c>
      <c r="G196" s="11">
        <v>2008</v>
      </c>
      <c r="H196" s="191" t="s">
        <v>11</v>
      </c>
      <c r="I196" s="199" t="s">
        <v>1097</v>
      </c>
      <c r="J196" s="14"/>
      <c r="K196" s="11"/>
      <c r="L196" s="14">
        <f t="shared" si="11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1101</v>
      </c>
      <c r="G197" s="11">
        <v>2009</v>
      </c>
      <c r="H197" s="191" t="s">
        <v>7</v>
      </c>
      <c r="I197" s="199" t="s">
        <v>1097</v>
      </c>
      <c r="J197" s="14"/>
      <c r="K197" s="11"/>
      <c r="L197" s="14">
        <f t="shared" si="11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11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si="4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4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4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 t="s">
        <v>219</v>
      </c>
      <c r="G202" s="11"/>
      <c r="H202" s="11"/>
      <c r="I202" s="12"/>
      <c r="J202" s="14"/>
      <c r="K202" s="11"/>
      <c r="L202" s="14">
        <f t="shared" si="4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4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ref="L204:L212" si="12">IF(K204="O",J204+21,J204+14)</f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1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1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1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si="1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ref="L213:L236" si="13">IF(K213="O",J213+21,J213+14)</f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3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3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3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3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3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3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3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3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3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3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3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3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3"/>
        <v>14</v>
      </c>
      <c r="M236" s="11"/>
      <c r="N236" s="12"/>
      <c r="O236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4"/>
  <sheetViews>
    <sheetView workbookViewId="0">
      <pane ySplit="2" topLeftCell="A93" activePane="bottomLeft" state="frozen"/>
      <selection pane="bottomLeft" activeCell="G106" sqref="G106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3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3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3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3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3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3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3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3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10" t="s">
        <v>1052</v>
      </c>
      <c r="H93" s="191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1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1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1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1" t="s">
        <v>107</v>
      </c>
      <c r="I97" s="181" t="s">
        <v>1071</v>
      </c>
      <c r="J97" s="11"/>
      <c r="K97" s="12"/>
    </row>
    <row r="98" spans="3:11">
      <c r="C98" s="12" t="s">
        <v>1136</v>
      </c>
      <c r="D98" s="11"/>
      <c r="E98" s="11"/>
      <c r="F98" s="11" t="s">
        <v>1176</v>
      </c>
      <c r="G98" s="193" t="s">
        <v>1080</v>
      </c>
      <c r="H98" s="191" t="s">
        <v>11</v>
      </c>
      <c r="I98" s="12" t="s">
        <v>1082</v>
      </c>
      <c r="J98" s="11"/>
      <c r="K98" s="219" t="s">
        <v>1177</v>
      </c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1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1139</v>
      </c>
      <c r="E100" s="11"/>
      <c r="F100" s="13" t="s">
        <v>3</v>
      </c>
      <c r="G100" s="193" t="s">
        <v>264</v>
      </c>
      <c r="H100" s="191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1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1140</v>
      </c>
      <c r="E102" s="11"/>
      <c r="F102" s="13" t="s">
        <v>3</v>
      </c>
      <c r="G102" s="34" t="s">
        <v>955</v>
      </c>
      <c r="H102" s="191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1147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1148</v>
      </c>
      <c r="D104" s="11" t="s">
        <v>1149</v>
      </c>
      <c r="E104" s="11"/>
      <c r="F104" s="13" t="s">
        <v>0</v>
      </c>
      <c r="G104" s="193" t="s">
        <v>1048</v>
      </c>
      <c r="H104" s="201" t="s">
        <v>107</v>
      </c>
      <c r="I104" s="181" t="s">
        <v>1049</v>
      </c>
      <c r="J104" s="11"/>
      <c r="K104" s="12"/>
    </row>
    <row r="105" spans="3:11">
      <c r="C105" s="12" t="s">
        <v>422</v>
      </c>
      <c r="D105" s="11" t="s">
        <v>1151</v>
      </c>
      <c r="E105" s="11"/>
      <c r="F105" s="13" t="s">
        <v>0</v>
      </c>
      <c r="G105" s="193" t="s">
        <v>1150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1152</v>
      </c>
      <c r="E106" s="11"/>
      <c r="F106" s="13" t="s">
        <v>3</v>
      </c>
      <c r="G106" s="193" t="s">
        <v>1039</v>
      </c>
      <c r="H106" s="202" t="s">
        <v>107</v>
      </c>
      <c r="I106" s="181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3" t="s">
        <v>1106</v>
      </c>
      <c r="H107" s="191" t="s">
        <v>107</v>
      </c>
      <c r="I107" s="12" t="s">
        <v>1107</v>
      </c>
      <c r="J107" s="11"/>
      <c r="K107" s="12"/>
    </row>
    <row r="108" spans="3:11">
      <c r="C108" s="12" t="s">
        <v>72</v>
      </c>
      <c r="D108" s="11"/>
      <c r="E108" s="11"/>
      <c r="F108" s="11" t="s">
        <v>1168</v>
      </c>
      <c r="G108" s="210" t="s">
        <v>1119</v>
      </c>
      <c r="H108" s="13" t="s">
        <v>987</v>
      </c>
      <c r="I108" s="205" t="s">
        <v>1120</v>
      </c>
      <c r="J108" s="11"/>
      <c r="K108" s="12"/>
    </row>
    <row r="109" spans="3:11">
      <c r="C109" s="12" t="s">
        <v>72</v>
      </c>
      <c r="D109" s="11"/>
      <c r="E109" s="11"/>
      <c r="F109" s="11" t="s">
        <v>1169</v>
      </c>
      <c r="G109" s="210" t="s">
        <v>1128</v>
      </c>
      <c r="H109" s="13" t="s">
        <v>1129</v>
      </c>
      <c r="I109" s="205" t="s">
        <v>1130</v>
      </c>
      <c r="J109" s="11"/>
      <c r="K109" s="12"/>
    </row>
    <row r="110" spans="3:11">
      <c r="C110" s="12" t="s">
        <v>72</v>
      </c>
      <c r="D110" s="11"/>
      <c r="E110" s="11"/>
      <c r="F110" s="11" t="s">
        <v>1170</v>
      </c>
      <c r="G110" s="210" t="s">
        <v>1131</v>
      </c>
      <c r="H110" s="11" t="s">
        <v>987</v>
      </c>
      <c r="I110" s="12" t="s">
        <v>1132</v>
      </c>
      <c r="J110" s="11"/>
      <c r="K110" s="12"/>
    </row>
    <row r="111" spans="3:11">
      <c r="C111" s="12" t="s">
        <v>1171</v>
      </c>
      <c r="D111" s="11"/>
      <c r="E111" s="11"/>
      <c r="F111" s="11" t="s">
        <v>1169</v>
      </c>
      <c r="G111" s="210" t="s">
        <v>1126</v>
      </c>
      <c r="H111" s="13" t="s">
        <v>987</v>
      </c>
      <c r="I111" s="205" t="s">
        <v>1127</v>
      </c>
      <c r="J111" s="11"/>
      <c r="K111" s="12"/>
    </row>
    <row r="112" spans="3:11">
      <c r="C112" s="12" t="s">
        <v>1172</v>
      </c>
      <c r="D112" s="11"/>
      <c r="E112" s="11"/>
      <c r="F112" s="11" t="s">
        <v>1170</v>
      </c>
      <c r="G112" s="193" t="s">
        <v>1158</v>
      </c>
      <c r="H112" s="207" t="s">
        <v>107</v>
      </c>
      <c r="I112" s="12" t="s">
        <v>1159</v>
      </c>
      <c r="J112" s="11"/>
      <c r="K112" s="12"/>
    </row>
    <row r="113" spans="3:11">
      <c r="C113" s="12" t="s">
        <v>235</v>
      </c>
      <c r="D113" s="11" t="s">
        <v>1173</v>
      </c>
      <c r="E113" s="11"/>
      <c r="F113" s="13" t="s">
        <v>0</v>
      </c>
      <c r="G113" s="193" t="s">
        <v>1121</v>
      </c>
      <c r="H113" s="13" t="s">
        <v>1110</v>
      </c>
      <c r="I113" s="205" t="s">
        <v>1122</v>
      </c>
      <c r="J113" s="11"/>
      <c r="K113" s="12"/>
    </row>
    <row r="114" spans="3:11">
      <c r="C114" s="12" t="s">
        <v>72</v>
      </c>
      <c r="D114" s="11"/>
      <c r="E114" s="11"/>
      <c r="F114" s="11" t="s">
        <v>1174</v>
      </c>
      <c r="G114" s="210" t="s">
        <v>1124</v>
      </c>
      <c r="H114" s="13" t="s">
        <v>988</v>
      </c>
      <c r="I114" s="205" t="s">
        <v>1125</v>
      </c>
      <c r="J114" s="11"/>
      <c r="K114" s="12"/>
    </row>
    <row r="115" spans="3:11">
      <c r="C115" s="12" t="s">
        <v>72</v>
      </c>
      <c r="D115" s="11"/>
      <c r="E115" s="11"/>
      <c r="F115" s="13" t="s">
        <v>3</v>
      </c>
      <c r="G115" s="210" t="s">
        <v>1115</v>
      </c>
      <c r="H115" s="23" t="s">
        <v>1116</v>
      </c>
      <c r="I115" s="181" t="s">
        <v>1117</v>
      </c>
      <c r="J115" s="11"/>
      <c r="K115" s="12" t="s">
        <v>1175</v>
      </c>
    </row>
    <row r="116" spans="3:11">
      <c r="C116" s="12" t="s">
        <v>858</v>
      </c>
      <c r="D116" s="11"/>
      <c r="E116" s="11"/>
      <c r="F116" s="11" t="s">
        <v>1176</v>
      </c>
      <c r="G116" s="26" t="s">
        <v>1143</v>
      </c>
      <c r="H116" s="207" t="s">
        <v>107</v>
      </c>
      <c r="I116" s="205" t="s">
        <v>1144</v>
      </c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6" sqref="C26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5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6" t="s">
        <v>1079</v>
      </c>
      <c r="F24" s="31" t="s">
        <v>1041</v>
      </c>
      <c r="G24" s="30">
        <v>2019</v>
      </c>
      <c r="H24" s="197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12" t="s">
        <v>1141</v>
      </c>
      <c r="G25" s="30">
        <v>2019</v>
      </c>
      <c r="H25" s="213" t="s">
        <v>107</v>
      </c>
      <c r="I25" s="214" t="s">
        <v>1142</v>
      </c>
      <c r="J25" s="33">
        <v>43784</v>
      </c>
      <c r="K25" s="29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abSelected="1"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 t="s">
        <v>1190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239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1187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6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4" t="s">
        <v>1076</v>
      </c>
      <c r="B20" s="1" t="s">
        <v>1075</v>
      </c>
      <c r="C20" s="194" t="s">
        <v>1077</v>
      </c>
      <c r="D20" s="194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1188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4" t="s">
        <v>527</v>
      </c>
      <c r="B1" s="225"/>
      <c r="C1" s="225"/>
      <c r="D1" s="225"/>
      <c r="E1" s="226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7" t="s">
        <v>531</v>
      </c>
      <c r="E2" s="227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8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29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29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29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29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29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29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29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29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29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29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29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29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29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29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29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29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29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29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29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30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29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29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29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30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8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29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29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29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29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29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29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29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29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29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29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29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29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30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8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29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29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29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29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29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29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29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29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29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29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30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8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29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29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29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29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29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29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29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29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30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29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29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29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29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29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29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29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29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29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29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29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29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29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29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29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29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30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29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29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29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29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29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29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29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29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29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29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29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29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30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31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32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32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32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32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32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32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32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32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32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33" t="s">
        <v>748</v>
      </c>
      <c r="B105" s="234"/>
      <c r="C105" s="235"/>
      <c r="D105" s="222">
        <f>SUM(D4:D104)</f>
        <v>1832000</v>
      </c>
      <c r="E105" s="22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2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2019-11-17T10:38:34Z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